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1580" windowHeight="6795" activeTab="1"/>
  </bookViews>
  <sheets>
    <sheet name="Hinweise Risikodiversifikation" sheetId="1" r:id="rId1"/>
    <sheet name="Risikodiversifikationsgedanke" sheetId="2" r:id="rId2"/>
  </sheets>
  <definedNames>
    <definedName name="_xlnm.Print_Area" localSheetId="1">'Risikodiversifikationsgedanke'!$A$1:$J$23</definedName>
  </definedNames>
  <calcPr fullCalcOnLoad="1"/>
</workbook>
</file>

<file path=xl/sharedStrings.xml><?xml version="1.0" encoding="utf-8"?>
<sst xmlns="http://schemas.openxmlformats.org/spreadsheetml/2006/main" count="22" uniqueCount="22">
  <si>
    <t>Rendite</t>
  </si>
  <si>
    <t>Anteil am Portfolio</t>
  </si>
  <si>
    <t>Rendite Portfolio</t>
  </si>
  <si>
    <t>Risiko Portfolio</t>
  </si>
  <si>
    <t>Kovarianz:</t>
  </si>
  <si>
    <t>1. Papier:</t>
  </si>
  <si>
    <t>2. Papier:</t>
  </si>
  <si>
    <t>Risiko (Volatilität)</t>
  </si>
  <si>
    <t xml:space="preserve">Bedienung: Weiß hinterlegte Zellen sowie </t>
  </si>
  <si>
    <t>die Laufleiste dürfen verändert werden.</t>
  </si>
  <si>
    <t>Der Risikodiversifikationsgedanke, Zwei-Wertpapier-Fall</t>
  </si>
  <si>
    <t>Der Risikodiversifikationsgedanke</t>
  </si>
  <si>
    <t>Zu beiden Papieren werden sowohl die Rendite als auch die aktuelle Volatilität eingegeben.</t>
  </si>
  <si>
    <t>Es wird nun ein Portfolio aus beiden Papieren gebildet, indem in jeweils 0,1-er Schritten</t>
  </si>
  <si>
    <t>die Anteile der Papiere variiert werden (Summe=1), also z.B. Anteil Papier 1: 0,1, Papier 2: 0,9.</t>
  </si>
  <si>
    <t>Die Rendite des Portfolios berechnet sich nun gemäß:</t>
  </si>
  <si>
    <t>Für das Risiko (Volatilität) ergibt sich:</t>
  </si>
  <si>
    <t>rAB</t>
  </si>
  <si>
    <t>Hierbei wird über den Korrelationskoeffizienten</t>
  </si>
  <si>
    <t>das Risiko diversifiziert.</t>
  </si>
  <si>
    <t>Prof. Dr. Arnd Wiedemann, Universität Siegen</t>
  </si>
  <si>
    <t>Korrelation: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</si>
</sst>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</numFmts>
  <fonts count="10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sz val="14"/>
      <color indexed="22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14"/>
      <color indexed="10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9" fillId="2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 locked="0"/>
    </xf>
    <xf numFmtId="2" fontId="3" fillId="3" borderId="0" xfId="0" applyNumberFormat="1" applyFont="1" applyFill="1" applyAlignment="1" applyProtection="1">
      <alignment/>
      <protection hidden="1"/>
    </xf>
    <xf numFmtId="9" fontId="3" fillId="4" borderId="0" xfId="17" applyFont="1" applyFill="1" applyAlignment="1" applyProtection="1">
      <alignment/>
      <protection hidden="1" locked="0"/>
    </xf>
    <xf numFmtId="2" fontId="3" fillId="4" borderId="0" xfId="0" applyNumberFormat="1" applyFont="1" applyFill="1" applyAlignment="1" applyProtection="1">
      <alignment/>
      <protection hidden="1" locked="0"/>
    </xf>
    <xf numFmtId="0" fontId="0" fillId="3" borderId="0" xfId="0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Grafische Darstellung verschiedener Portfolio-Mischungen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Risikodiversifikationsgedanke!$E$10:$O$10</c:f>
              <c:numCache>
                <c:ptCount val="11"/>
                <c:pt idx="0">
                  <c:v>0.9</c:v>
                </c:pt>
                <c:pt idx="1">
                  <c:v>0.73</c:v>
                </c:pt>
                <c:pt idx="2">
                  <c:v>0.5599999999999999</c:v>
                </c:pt>
                <c:pt idx="3">
                  <c:v>0.39</c:v>
                </c:pt>
                <c:pt idx="4">
                  <c:v>0.2200000000000001</c:v>
                </c:pt>
                <c:pt idx="5">
                  <c:v>0.050000000000000024</c:v>
                </c:pt>
                <c:pt idx="6">
                  <c:v>0.12000000000000033</c:v>
                </c:pt>
                <c:pt idx="7">
                  <c:v>0.29000000000000004</c:v>
                </c:pt>
                <c:pt idx="8">
                  <c:v>0.4600000000000002</c:v>
                </c:pt>
                <c:pt idx="9">
                  <c:v>0.6300000000000001</c:v>
                </c:pt>
                <c:pt idx="10">
                  <c:v>0.8</c:v>
                </c:pt>
              </c:numCache>
            </c:numRef>
          </c:xVal>
          <c:yVal>
            <c:numRef>
              <c:f>Risikodiversifikationsgedanke!$E$11:$O$11</c:f>
              <c:numCache>
                <c:ptCount val="11"/>
                <c:pt idx="0">
                  <c:v>0.08</c:v>
                </c:pt>
                <c:pt idx="1">
                  <c:v>0.09200000000000001</c:v>
                </c:pt>
                <c:pt idx="2">
                  <c:v>0.10400000000000001</c:v>
                </c:pt>
                <c:pt idx="3">
                  <c:v>0.11599999999999999</c:v>
                </c:pt>
                <c:pt idx="4">
                  <c:v>0.128</c:v>
                </c:pt>
                <c:pt idx="5">
                  <c:v>0.14</c:v>
                </c:pt>
                <c:pt idx="6">
                  <c:v>0.152</c:v>
                </c:pt>
                <c:pt idx="7">
                  <c:v>0.16399999999999998</c:v>
                </c:pt>
                <c:pt idx="8">
                  <c:v>0.17600000000000002</c:v>
                </c:pt>
                <c:pt idx="9">
                  <c:v>0.18800000000000003</c:v>
                </c:pt>
                <c:pt idx="10">
                  <c:v>0.2</c:v>
                </c:pt>
              </c:numCache>
            </c:numRef>
          </c:yVal>
          <c:smooth val="0"/>
        </c:ser>
        <c:axId val="25722495"/>
        <c:axId val="30175864"/>
      </c:scatterChart>
      <c:valAx>
        <c:axId val="25722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Risiko (Volatilität)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75864"/>
        <c:crosses val="autoZero"/>
        <c:crossBetween val="midCat"/>
        <c:dispUnits/>
      </c:valAx>
      <c:valAx>
        <c:axId val="30175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Rendite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224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</xdr:row>
      <xdr:rowOff>28575</xdr:rowOff>
    </xdr:from>
    <xdr:to>
      <xdr:col>9</xdr:col>
      <xdr:colOff>228600</xdr:colOff>
      <xdr:row>2</xdr:row>
      <xdr:rowOff>152400</xdr:rowOff>
    </xdr:to>
    <xdr:sp macro="[0]!risikodivaktivieren">
      <xdr:nvSpPr>
        <xdr:cNvPr id="1" name="Rectangle 1"/>
        <xdr:cNvSpPr>
          <a:spLocks/>
        </xdr:cNvSpPr>
      </xdr:nvSpPr>
      <xdr:spPr>
        <a:xfrm>
          <a:off x="4943475" y="190500"/>
          <a:ext cx="12668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Zurück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28575</xdr:rowOff>
    </xdr:from>
    <xdr:to>
      <xdr:col>8</xdr:col>
      <xdr:colOff>561975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3514725" y="1400175"/>
        <a:ext cx="35718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17</xdr:row>
      <xdr:rowOff>47625</xdr:rowOff>
    </xdr:from>
    <xdr:to>
      <xdr:col>2</xdr:col>
      <xdr:colOff>257175</xdr:colOff>
      <xdr:row>19</xdr:row>
      <xdr:rowOff>9525</xdr:rowOff>
    </xdr:to>
    <xdr:sp macro="[0]!hinweisrisikodiv">
      <xdr:nvSpPr>
        <xdr:cNvPr id="2" name="Rectangle 3"/>
        <xdr:cNvSpPr>
          <a:spLocks/>
        </xdr:cNvSpPr>
      </xdr:nvSpPr>
      <xdr:spPr>
        <a:xfrm>
          <a:off x="171450" y="3933825"/>
          <a:ext cx="2038350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Hinweise zur Berechnung von Portfolio-Rendite und -Risiko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F19"/>
  <sheetViews>
    <sheetView showGridLines="0" showRowColHeaders="0" workbookViewId="0" topLeftCell="A1">
      <selection activeCell="H13" sqref="H13"/>
    </sheetView>
  </sheetViews>
  <sheetFormatPr defaultColWidth="11.421875" defaultRowHeight="12.75"/>
  <cols>
    <col min="1" max="3" width="11.421875" style="11" customWidth="1"/>
    <col min="4" max="4" width="5.28125" style="11" customWidth="1"/>
    <col min="5" max="5" width="4.421875" style="11" customWidth="1"/>
    <col min="6" max="16384" width="11.421875" style="11" customWidth="1"/>
  </cols>
  <sheetData>
    <row r="3" ht="23.25">
      <c r="A3" s="3" t="s">
        <v>11</v>
      </c>
    </row>
    <row r="5" ht="12.75">
      <c r="A5" s="11" t="s">
        <v>12</v>
      </c>
    </row>
    <row r="6" ht="12.75">
      <c r="A6" s="11" t="s">
        <v>13</v>
      </c>
    </row>
    <row r="7" ht="12.75">
      <c r="A7" s="11" t="s">
        <v>14</v>
      </c>
    </row>
    <row r="9" ht="12.75">
      <c r="A9" s="11" t="s">
        <v>15</v>
      </c>
    </row>
    <row r="10" ht="12.75"/>
    <row r="11" ht="12.75">
      <c r="B11" s="12"/>
    </row>
    <row r="12" ht="12.75"/>
    <row r="13" ht="12.75">
      <c r="A13" s="11" t="s">
        <v>16</v>
      </c>
    </row>
    <row r="14" ht="12.75"/>
    <row r="15" ht="12.75"/>
    <row r="16" ht="12.75"/>
    <row r="17" ht="12.75"/>
    <row r="18" ht="12.75"/>
    <row r="19" spans="1:6" ht="12.75">
      <c r="A19" s="11" t="s">
        <v>18</v>
      </c>
      <c r="E19" s="13" t="s">
        <v>17</v>
      </c>
      <c r="F19" s="11" t="s">
        <v>19</v>
      </c>
    </row>
  </sheetData>
  <sheetProtection password="DA2B" sheet="1" objects="1" scenarios="1"/>
  <printOptions/>
  <pageMargins left="0.75" right="0.75" top="1" bottom="1" header="0.4921259845" footer="0.4921259845"/>
  <pageSetup orientation="portrait" paperSize="9"/>
  <drawing r:id="rId4"/>
  <legacyDrawing r:id="rId3"/>
  <oleObjects>
    <oleObject progId="Equation.3" shapeId="449007" r:id="rId1"/>
    <oleObject progId="Equation.3" shapeId="44901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Q25"/>
  <sheetViews>
    <sheetView showGridLines="0" showRowColHeaders="0" tabSelected="1" workbookViewId="0" topLeftCell="A1">
      <selection activeCell="C10" sqref="C10"/>
    </sheetView>
  </sheetViews>
  <sheetFormatPr defaultColWidth="11.421875" defaultRowHeight="12.75"/>
  <cols>
    <col min="1" max="1" width="17.8515625" style="2" customWidth="1"/>
    <col min="2" max="16384" width="11.421875" style="2" customWidth="1"/>
  </cols>
  <sheetData>
    <row r="1" s="1" customFormat="1" ht="18"/>
    <row r="2" s="1" customFormat="1" ht="18">
      <c r="B2" s="1" t="s">
        <v>20</v>
      </c>
    </row>
    <row r="3" s="1" customFormat="1" ht="18"/>
    <row r="5" ht="23.25">
      <c r="A5" s="3" t="s">
        <v>10</v>
      </c>
    </row>
    <row r="6" spans="11:17" ht="18">
      <c r="K6" s="4"/>
      <c r="L6" s="4"/>
      <c r="M6" s="4"/>
      <c r="N6" s="4"/>
      <c r="O6" s="4"/>
      <c r="P6" s="4"/>
      <c r="Q6" s="4"/>
    </row>
    <row r="7" spans="2:17" ht="18">
      <c r="B7" s="2" t="s">
        <v>0</v>
      </c>
      <c r="C7" s="2" t="s">
        <v>7</v>
      </c>
      <c r="E7" s="5" t="s"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</row>
    <row r="8" spans="1:17" ht="18">
      <c r="A8" s="2" t="s">
        <v>5</v>
      </c>
      <c r="B8" s="9">
        <v>0.2</v>
      </c>
      <c r="C8" s="10">
        <v>0.8</v>
      </c>
      <c r="E8" s="5">
        <v>0</v>
      </c>
      <c r="F8" s="5">
        <v>0.1</v>
      </c>
      <c r="G8" s="5">
        <v>0.2</v>
      </c>
      <c r="H8" s="5">
        <v>0.3</v>
      </c>
      <c r="I8" s="5">
        <v>0.4</v>
      </c>
      <c r="J8" s="5">
        <v>0.5</v>
      </c>
      <c r="K8" s="5">
        <v>0.6</v>
      </c>
      <c r="L8" s="5">
        <v>0.7</v>
      </c>
      <c r="M8" s="5">
        <v>0.8</v>
      </c>
      <c r="N8" s="5">
        <v>0.9</v>
      </c>
      <c r="O8" s="5">
        <v>1</v>
      </c>
      <c r="P8" s="4"/>
      <c r="Q8" s="4"/>
    </row>
    <row r="9" spans="1:17" ht="18">
      <c r="A9" s="2" t="s">
        <v>6</v>
      </c>
      <c r="B9" s="9">
        <v>0.08</v>
      </c>
      <c r="C9" s="10">
        <v>0.9</v>
      </c>
      <c r="E9" s="5">
        <f>1-E8</f>
        <v>1</v>
      </c>
      <c r="F9" s="5">
        <f>1-F8</f>
        <v>0.9</v>
      </c>
      <c r="G9" s="5">
        <f aca="true" t="shared" si="0" ref="G9:O9">1-G8</f>
        <v>0.8</v>
      </c>
      <c r="H9" s="5">
        <f t="shared" si="0"/>
        <v>0.7</v>
      </c>
      <c r="I9" s="5">
        <f t="shared" si="0"/>
        <v>0.6</v>
      </c>
      <c r="J9" s="5">
        <f t="shared" si="0"/>
        <v>0.5</v>
      </c>
      <c r="K9" s="5">
        <f t="shared" si="0"/>
        <v>0.4</v>
      </c>
      <c r="L9" s="5">
        <f t="shared" si="0"/>
        <v>0.30000000000000004</v>
      </c>
      <c r="M9" s="5">
        <f t="shared" si="0"/>
        <v>0.19999999999999996</v>
      </c>
      <c r="N9" s="5">
        <f t="shared" si="0"/>
        <v>0.09999999999999998</v>
      </c>
      <c r="O9" s="5">
        <f t="shared" si="0"/>
        <v>0</v>
      </c>
      <c r="P9" s="4"/>
      <c r="Q9" s="4"/>
    </row>
    <row r="10" spans="1:17" ht="18">
      <c r="A10" s="5" t="s">
        <v>3</v>
      </c>
      <c r="E10" s="5">
        <f aca="true" t="shared" si="1" ref="E10:O10">SQRT(E8^2*$C$8^2+E9^2*$C$9^2+2*E8*E9*$B$13)</f>
        <v>0.9</v>
      </c>
      <c r="F10" s="5">
        <f t="shared" si="1"/>
        <v>0.73</v>
      </c>
      <c r="G10" s="5">
        <f t="shared" si="1"/>
        <v>0.5599999999999999</v>
      </c>
      <c r="H10" s="5">
        <f t="shared" si="1"/>
        <v>0.39</v>
      </c>
      <c r="I10" s="5">
        <f t="shared" si="1"/>
        <v>0.2200000000000001</v>
      </c>
      <c r="J10" s="5">
        <f t="shared" si="1"/>
        <v>0.050000000000000024</v>
      </c>
      <c r="K10" s="5">
        <f t="shared" si="1"/>
        <v>0.12000000000000033</v>
      </c>
      <c r="L10" s="5">
        <f t="shared" si="1"/>
        <v>0.29000000000000004</v>
      </c>
      <c r="M10" s="5">
        <f t="shared" si="1"/>
        <v>0.4600000000000002</v>
      </c>
      <c r="N10" s="5">
        <f t="shared" si="1"/>
        <v>0.6300000000000001</v>
      </c>
      <c r="O10" s="5">
        <f t="shared" si="1"/>
        <v>0.8</v>
      </c>
      <c r="P10" s="4"/>
      <c r="Q10" s="4"/>
    </row>
    <row r="11" spans="1:17" ht="18">
      <c r="A11" s="5" t="s">
        <v>2</v>
      </c>
      <c r="E11" s="5">
        <f>$B$8*E8+$B$9*E9</f>
        <v>0.08</v>
      </c>
      <c r="F11" s="5">
        <f aca="true" t="shared" si="2" ref="F11:O11">$B$8*F8+$B$9*F9</f>
        <v>0.09200000000000001</v>
      </c>
      <c r="G11" s="5">
        <f t="shared" si="2"/>
        <v>0.10400000000000001</v>
      </c>
      <c r="H11" s="5">
        <f t="shared" si="2"/>
        <v>0.11599999999999999</v>
      </c>
      <c r="I11" s="5">
        <f t="shared" si="2"/>
        <v>0.128</v>
      </c>
      <c r="J11" s="5">
        <f t="shared" si="2"/>
        <v>0.14</v>
      </c>
      <c r="K11" s="5">
        <f t="shared" si="2"/>
        <v>0.152</v>
      </c>
      <c r="L11" s="5">
        <f t="shared" si="2"/>
        <v>0.16399999999999998</v>
      </c>
      <c r="M11" s="5">
        <f t="shared" si="2"/>
        <v>0.17600000000000002</v>
      </c>
      <c r="N11" s="5">
        <f t="shared" si="2"/>
        <v>0.18800000000000003</v>
      </c>
      <c r="O11" s="5">
        <f t="shared" si="2"/>
        <v>0.2</v>
      </c>
      <c r="P11" s="4"/>
      <c r="Q11" s="4"/>
    </row>
    <row r="12" spans="1:17" ht="18">
      <c r="A12" s="2" t="s">
        <v>21</v>
      </c>
      <c r="B12" s="8">
        <f>-1+(C12/50)</f>
        <v>-1</v>
      </c>
      <c r="C12" s="7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8">
      <c r="A13" s="2" t="s">
        <v>4</v>
      </c>
      <c r="B13" s="8">
        <f>B12*C8*C9</f>
        <v>-0.7200000000000001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5:17" ht="18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8">
      <c r="A15" s="6" t="s">
        <v>8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6" ht="18">
      <c r="A16" s="6" t="s">
        <v>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4:16" ht="18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4:16" ht="18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4:16" ht="18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4:16" ht="18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4:16" ht="18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4:16" ht="18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4:16" ht="18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4:16" ht="18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4:16" ht="18"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</sheetData>
  <sheetProtection password="DA2B" sheet="1" objects="1" scenarios="1"/>
  <printOptions/>
  <pageMargins left="0.75" right="0.75" top="1" bottom="1" header="0.4921259845" footer="0.4921259845"/>
  <pageSetup horizontalDpi="600" verticalDpi="600" orientation="landscape" paperSize="9" r:id="rId4"/>
  <drawing r:id="rId3"/>
  <legacyDrawing r:id="rId2"/>
  <oleObjects>
    <oleObject progId="Word.Document.8" shapeId="48828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Moll</cp:lastModifiedBy>
  <cp:lastPrinted>2000-12-15T13:11:46Z</cp:lastPrinted>
  <dcterms:created xsi:type="dcterms:W3CDTF">1999-10-25T10:46:15Z</dcterms:created>
  <dcterms:modified xsi:type="dcterms:W3CDTF">2007-11-15T09:01:27Z</dcterms:modified>
  <cp:category/>
  <cp:version/>
  <cp:contentType/>
  <cp:contentStatus/>
</cp:coreProperties>
</file>