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<sst xmlns="http://schemas.openxmlformats.org/spreadsheetml/2006/main" count="21" uniqueCount="17">
  <si>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Asset 1</t>
  </si>
  <si>
    <t>Asset 2</t>
  </si>
  <si>
    <t>Bewertung einer Exchangeoption</t>
  </si>
  <si>
    <t>Aktienkurs</t>
  </si>
  <si>
    <t>stetiger Zins</t>
  </si>
  <si>
    <t>Volatilität</t>
  </si>
  <si>
    <t>Laufzeit</t>
  </si>
  <si>
    <t>Korrelation</t>
  </si>
  <si>
    <t>Nr. Szenario</t>
  </si>
  <si>
    <t>Zufallszahl 1</t>
  </si>
  <si>
    <t>Zufallszahl 2</t>
  </si>
  <si>
    <t>unkorrelierte</t>
  </si>
  <si>
    <t>korrelierte</t>
  </si>
  <si>
    <t>Aktienkurs in T</t>
  </si>
  <si>
    <t>innerer Wert
in T</t>
  </si>
  <si>
    <t>erwarteter Optionspreis in T</t>
  </si>
  <si>
    <t>Optionspreis in 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</si>
</sst>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30</xdr:row>
      <xdr:rowOff>95250</xdr:rowOff>
    </xdr:from>
    <xdr:to>
      <xdr:col>3</xdr:col>
      <xdr:colOff>38100</xdr:colOff>
      <xdr:row>38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23925" y="4953000"/>
          <a:ext cx="140017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Um die Größe des Downloads dieser Datei gering zu halten, wurden nicht wie im Buch dargestellt 10.000, sondern nur 20 Szenarien simuliert.</a:t>
          </a:r>
        </a:p>
      </xdr:txBody>
    </xdr:sp>
    <xdr:clientData/>
  </xdr:twoCellAnchor>
  <xdr:twoCellAnchor>
    <xdr:from>
      <xdr:col>0</xdr:col>
      <xdr:colOff>504825</xdr:colOff>
      <xdr:row>10</xdr:row>
      <xdr:rowOff>114300</xdr:rowOff>
    </xdr:from>
    <xdr:to>
      <xdr:col>1</xdr:col>
      <xdr:colOff>152400</xdr:colOff>
      <xdr:row>30</xdr:row>
      <xdr:rowOff>95250</xdr:rowOff>
    </xdr:to>
    <xdr:sp>
      <xdr:nvSpPr>
        <xdr:cNvPr id="2" name="Line 2"/>
        <xdr:cNvSpPr>
          <a:spLocks/>
        </xdr:cNvSpPr>
      </xdr:nvSpPr>
      <xdr:spPr>
        <a:xfrm flipH="1" flipV="1">
          <a:off x="504825" y="1733550"/>
          <a:ext cx="409575" cy="3219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 topLeftCell="A1">
      <selection activeCell="D38" sqref="D38"/>
    </sheetView>
  </sheetViews>
  <sheetFormatPr defaultColWidth="11.421875" defaultRowHeight="12.75"/>
  <cols>
    <col min="7" max="7" width="12.140625" style="0" customWidth="1"/>
  </cols>
  <sheetData>
    <row r="1" ht="12.75">
      <c r="A1" s="1" t="s">
        <v>2</v>
      </c>
    </row>
    <row r="2" spans="2:3" ht="12.75">
      <c r="B2" t="s">
        <v>0</v>
      </c>
      <c r="C2" t="s">
        <v>1</v>
      </c>
    </row>
    <row r="3" spans="1:3" ht="12.75">
      <c r="A3" t="s">
        <v>3</v>
      </c>
      <c r="B3">
        <v>100</v>
      </c>
      <c r="C3">
        <v>90</v>
      </c>
    </row>
    <row r="4" spans="1:3" ht="12.75">
      <c r="A4" t="s">
        <v>4</v>
      </c>
      <c r="B4" s="3">
        <v>0.05</v>
      </c>
      <c r="C4" s="3"/>
    </row>
    <row r="5" spans="1:8" ht="12.75">
      <c r="A5" t="s">
        <v>5</v>
      </c>
      <c r="B5">
        <v>0.25</v>
      </c>
      <c r="C5">
        <v>0.4</v>
      </c>
      <c r="F5" t="s">
        <v>15</v>
      </c>
      <c r="H5">
        <f>AVERAGE(H11:H30)</f>
        <v>9.829830931032621</v>
      </c>
    </row>
    <row r="6" spans="1:8" ht="12.75">
      <c r="A6" t="s">
        <v>6</v>
      </c>
      <c r="B6" s="3">
        <v>1</v>
      </c>
      <c r="C6" s="3"/>
      <c r="F6" t="s">
        <v>16</v>
      </c>
      <c r="H6">
        <f>H5*EXP(-B6*B4)</f>
        <v>9.350424419465478</v>
      </c>
    </row>
    <row r="7" spans="1:3" ht="12.75">
      <c r="A7" t="s">
        <v>7</v>
      </c>
      <c r="B7" s="3">
        <v>0.75</v>
      </c>
      <c r="C7" s="3"/>
    </row>
    <row r="8" spans="2:17" ht="12.75">
      <c r="B8" s="2"/>
      <c r="C8" s="2"/>
      <c r="Q8" s="4"/>
    </row>
    <row r="9" spans="2:17" ht="12.75">
      <c r="B9" s="3" t="s">
        <v>11</v>
      </c>
      <c r="C9" s="3"/>
      <c r="D9" s="3" t="s">
        <v>12</v>
      </c>
      <c r="E9" s="3"/>
      <c r="F9" s="3" t="s">
        <v>13</v>
      </c>
      <c r="G9" s="3"/>
      <c r="H9" s="4" t="s">
        <v>14</v>
      </c>
      <c r="Q9" s="3"/>
    </row>
    <row r="10" spans="1:8" ht="12.75">
      <c r="A10" t="s">
        <v>8</v>
      </c>
      <c r="B10" t="s">
        <v>9</v>
      </c>
      <c r="C10" t="s">
        <v>10</v>
      </c>
      <c r="D10" t="s">
        <v>9</v>
      </c>
      <c r="E10" t="s">
        <v>10</v>
      </c>
      <c r="F10" t="s">
        <v>0</v>
      </c>
      <c r="G10" t="s">
        <v>1</v>
      </c>
      <c r="H10" s="3"/>
    </row>
    <row r="11" spans="1:8" ht="12.75">
      <c r="A11">
        <v>1</v>
      </c>
      <c r="B11">
        <f ca="1">NORMSINV(RAND())</f>
        <v>-0.05441024663815587</v>
      </c>
      <c r="C11">
        <f ca="1">NORMSINV(RAND())</f>
        <v>1.0676206604840317</v>
      </c>
      <c r="D11">
        <f>B11</f>
        <v>-0.05441024663815587</v>
      </c>
      <c r="E11">
        <f>$B$7*B11+SQRT(1-POWER($B$7,2))*C11</f>
        <v>0.6653570055702009</v>
      </c>
      <c r="F11">
        <f>$B$3*EXP(($B$4-0.5*POWER($B$5,2))*$B$6+$B$5*SQRT($B$6)*D11)</f>
        <v>100.51607091616694</v>
      </c>
      <c r="G11">
        <f>$C$3*EXP(($B$4-0.5*POWER($C$5,2))*$B$6+$C$5*SQRT($B$6)*E11)</f>
        <v>113.97196220313053</v>
      </c>
      <c r="H11">
        <f>MAX(G11-F11,0)</f>
        <v>13.455891286963592</v>
      </c>
    </row>
    <row r="12" spans="1:8" ht="12.75">
      <c r="A12">
        <v>2</v>
      </c>
      <c r="B12">
        <f aca="true" ca="1" t="shared" si="0" ref="B12:C30">NORMSINV(RAND())</f>
        <v>0.39156269919293796</v>
      </c>
      <c r="C12">
        <f ca="1" t="shared" si="0"/>
        <v>-0.5034127768847203</v>
      </c>
      <c r="D12">
        <f aca="true" t="shared" si="1" ref="D12:D30">B12</f>
        <v>0.39156269919293796</v>
      </c>
      <c r="E12">
        <f aca="true" t="shared" si="2" ref="E12:E30">$B$7*B12+SQRT(1-POWER($B$7,2))*C12</f>
        <v>-0.03930422921765031</v>
      </c>
      <c r="F12">
        <f aca="true" t="shared" si="3" ref="F12:F30">$B$3*EXP(($B$4-0.5*POWER($B$5,2))*$B$6+$B$5*SQRT($B$6)*D12)</f>
        <v>112.3715577811079</v>
      </c>
      <c r="G12">
        <f aca="true" t="shared" si="4" ref="G12:G30">$C$3*EXP(($B$4-0.5*POWER($C$5,2))*$B$6+$C$5*SQRT($B$6)*E12)</f>
        <v>85.97770157682582</v>
      </c>
      <c r="H12">
        <f aca="true" t="shared" si="5" ref="H12:H30">MAX(G12-F12,0)</f>
        <v>0</v>
      </c>
    </row>
    <row r="13" spans="1:8" ht="12.75">
      <c r="A13">
        <v>3</v>
      </c>
      <c r="B13">
        <f ca="1" t="shared" si="0"/>
        <v>-0.5638398882625288</v>
      </c>
      <c r="C13">
        <f ca="1" t="shared" si="0"/>
        <v>0.026195295694418398</v>
      </c>
      <c r="D13">
        <f t="shared" si="1"/>
        <v>-0.5638398882625288</v>
      </c>
      <c r="E13">
        <f t="shared" si="2"/>
        <v>-0.40555335671508863</v>
      </c>
      <c r="F13">
        <f t="shared" si="3"/>
        <v>88.49625315822655</v>
      </c>
      <c r="G13">
        <f t="shared" si="4"/>
        <v>74.26117917612663</v>
      </c>
      <c r="H13">
        <f t="shared" si="5"/>
        <v>0</v>
      </c>
    </row>
    <row r="14" spans="1:8" ht="12.75">
      <c r="A14">
        <v>4</v>
      </c>
      <c r="B14">
        <f ca="1" t="shared" si="0"/>
        <v>-1.5052171231615912</v>
      </c>
      <c r="C14">
        <f ca="1" t="shared" si="0"/>
        <v>0.14169750659644897</v>
      </c>
      <c r="D14">
        <f t="shared" si="1"/>
        <v>-1.5052171231615912</v>
      </c>
      <c r="E14">
        <f t="shared" si="2"/>
        <v>-1.0351887514081588</v>
      </c>
      <c r="F14">
        <f t="shared" si="3"/>
        <v>69.93847347561807</v>
      </c>
      <c r="G14">
        <f t="shared" si="4"/>
        <v>57.72752924894741</v>
      </c>
      <c r="H14">
        <f t="shared" si="5"/>
        <v>0</v>
      </c>
    </row>
    <row r="15" spans="1:8" ht="12.75">
      <c r="A15">
        <v>5</v>
      </c>
      <c r="B15">
        <f ca="1" t="shared" si="0"/>
        <v>1.039743193628345</v>
      </c>
      <c r="C15">
        <f ca="1" t="shared" si="0"/>
        <v>0.6329268349691388</v>
      </c>
      <c r="D15">
        <f t="shared" si="1"/>
        <v>1.039743193628345</v>
      </c>
      <c r="E15">
        <f t="shared" si="2"/>
        <v>1.198449146078149</v>
      </c>
      <c r="F15">
        <f t="shared" si="3"/>
        <v>132.13920951358932</v>
      </c>
      <c r="G15">
        <f t="shared" si="4"/>
        <v>141.06056381533597</v>
      </c>
      <c r="H15">
        <f t="shared" si="5"/>
        <v>8.921354301746646</v>
      </c>
    </row>
    <row r="16" spans="1:8" ht="12.75">
      <c r="A16">
        <v>6</v>
      </c>
      <c r="B16">
        <f ca="1" t="shared" si="0"/>
        <v>1.2385513302960054</v>
      </c>
      <c r="C16">
        <f ca="1" t="shared" si="0"/>
        <v>1.0791482404436241</v>
      </c>
      <c r="D16">
        <f t="shared" si="1"/>
        <v>1.2385513302960054</v>
      </c>
      <c r="E16">
        <f t="shared" si="2"/>
        <v>1.6427029657186951</v>
      </c>
      <c r="F16">
        <f t="shared" si="3"/>
        <v>138.8727461606835</v>
      </c>
      <c r="G16">
        <f t="shared" si="4"/>
        <v>168.49243566986223</v>
      </c>
      <c r="H16">
        <f t="shared" si="5"/>
        <v>29.619689509178727</v>
      </c>
    </row>
    <row r="17" spans="1:8" ht="12.75">
      <c r="A17">
        <v>7</v>
      </c>
      <c r="B17">
        <f ca="1" t="shared" si="0"/>
        <v>1.5162156349021494</v>
      </c>
      <c r="C17">
        <f ca="1" t="shared" si="0"/>
        <v>0.2764664442451711</v>
      </c>
      <c r="D17">
        <f t="shared" si="1"/>
        <v>1.5162156349021494</v>
      </c>
      <c r="E17">
        <f t="shared" si="2"/>
        <v>1.3200270905083689</v>
      </c>
      <c r="F17">
        <f t="shared" si="3"/>
        <v>148.85521092064636</v>
      </c>
      <c r="G17">
        <f t="shared" si="4"/>
        <v>148.09004583152236</v>
      </c>
      <c r="H17">
        <f t="shared" si="5"/>
        <v>0</v>
      </c>
    </row>
    <row r="18" spans="1:8" ht="12.75">
      <c r="A18">
        <v>8</v>
      </c>
      <c r="B18">
        <f ca="1" t="shared" si="0"/>
        <v>0.3960457865725371</v>
      </c>
      <c r="C18">
        <f ca="1" t="shared" si="0"/>
        <v>-1.1678315443150722</v>
      </c>
      <c r="D18">
        <f t="shared" si="1"/>
        <v>0.3960457865725371</v>
      </c>
      <c r="E18">
        <f t="shared" si="2"/>
        <v>-0.47541361993914416</v>
      </c>
      <c r="F18">
        <f t="shared" si="3"/>
        <v>112.49757126222659</v>
      </c>
      <c r="G18">
        <f t="shared" si="4"/>
        <v>72.21474304515084</v>
      </c>
      <c r="H18">
        <f t="shared" si="5"/>
        <v>0</v>
      </c>
    </row>
    <row r="19" spans="1:8" ht="12.75">
      <c r="A19">
        <v>9</v>
      </c>
      <c r="B19">
        <f ca="1" t="shared" si="0"/>
        <v>0.868837510077247</v>
      </c>
      <c r="C19">
        <f ca="1" t="shared" si="0"/>
        <v>-0.2879884935803534</v>
      </c>
      <c r="D19">
        <f t="shared" si="1"/>
        <v>0.868837510077247</v>
      </c>
      <c r="E19">
        <f t="shared" si="2"/>
        <v>0.4611416489425011</v>
      </c>
      <c r="F19">
        <f t="shared" si="3"/>
        <v>126.61228760701144</v>
      </c>
      <c r="G19">
        <f t="shared" si="4"/>
        <v>105.03213278946366</v>
      </c>
      <c r="H19">
        <f t="shared" si="5"/>
        <v>0</v>
      </c>
    </row>
    <row r="20" spans="1:8" ht="12.75">
      <c r="A20">
        <v>10</v>
      </c>
      <c r="B20">
        <f ca="1" t="shared" si="0"/>
        <v>0.9085167595235146</v>
      </c>
      <c r="C20">
        <f ca="1" t="shared" si="0"/>
        <v>-1.6534541544203631</v>
      </c>
      <c r="D20">
        <f t="shared" si="1"/>
        <v>0.9085167595235146</v>
      </c>
      <c r="E20">
        <f t="shared" si="2"/>
        <v>-0.4122695545680817</v>
      </c>
      <c r="F20">
        <f t="shared" si="3"/>
        <v>127.87450788643623</v>
      </c>
      <c r="G20">
        <f t="shared" si="4"/>
        <v>74.06194580524189</v>
      </c>
      <c r="H20">
        <f t="shared" si="5"/>
        <v>0</v>
      </c>
    </row>
    <row r="21" spans="1:8" ht="12.75">
      <c r="A21">
        <v>11</v>
      </c>
      <c r="B21">
        <f ca="1" t="shared" si="0"/>
        <v>-0.16157949705289876</v>
      </c>
      <c r="C21">
        <f ca="1" t="shared" si="0"/>
        <v>0.053194736114458796</v>
      </c>
      <c r="D21">
        <f t="shared" si="1"/>
        <v>-0.16157949705289876</v>
      </c>
      <c r="E21">
        <f t="shared" si="2"/>
        <v>-0.085999612085533</v>
      </c>
      <c r="F21">
        <f t="shared" si="3"/>
        <v>97.85876950277643</v>
      </c>
      <c r="G21">
        <f t="shared" si="4"/>
        <v>84.38670162444609</v>
      </c>
      <c r="H21">
        <f t="shared" si="5"/>
        <v>0</v>
      </c>
    </row>
    <row r="22" spans="1:8" ht="12.75">
      <c r="A22">
        <v>12</v>
      </c>
      <c r="B22">
        <f ca="1" t="shared" si="0"/>
        <v>-0.9433327662202411</v>
      </c>
      <c r="C22">
        <f ca="1" t="shared" si="0"/>
        <v>-1.3653942158203698</v>
      </c>
      <c r="D22">
        <f t="shared" si="1"/>
        <v>-0.9433327662202411</v>
      </c>
      <c r="E22">
        <f t="shared" si="2"/>
        <v>-1.6106229588218688</v>
      </c>
      <c r="F22">
        <f t="shared" si="3"/>
        <v>80.48630087144568</v>
      </c>
      <c r="G22">
        <f t="shared" si="4"/>
        <v>45.858496246443515</v>
      </c>
      <c r="H22">
        <f t="shared" si="5"/>
        <v>0</v>
      </c>
    </row>
    <row r="23" spans="1:8" ht="12.75">
      <c r="A23">
        <v>13</v>
      </c>
      <c r="B23">
        <f ca="1" t="shared" si="0"/>
        <v>0.5406294812848982</v>
      </c>
      <c r="C23">
        <f ca="1" t="shared" si="0"/>
        <v>-1.2482844502471329</v>
      </c>
      <c r="D23">
        <f t="shared" si="1"/>
        <v>0.5406294812848982</v>
      </c>
      <c r="E23">
        <f t="shared" si="2"/>
        <v>-0.42019044424204977</v>
      </c>
      <c r="F23">
        <f t="shared" si="3"/>
        <v>116.63828401065442</v>
      </c>
      <c r="G23">
        <f t="shared" si="4"/>
        <v>73.82766254689243</v>
      </c>
      <c r="H23">
        <f t="shared" si="5"/>
        <v>0</v>
      </c>
    </row>
    <row r="24" spans="1:8" ht="12.75">
      <c r="A24">
        <v>14</v>
      </c>
      <c r="B24">
        <f ca="1" t="shared" si="0"/>
        <v>1.6089695886253428</v>
      </c>
      <c r="C24">
        <f ca="1" t="shared" si="0"/>
        <v>1.6631379791228937</v>
      </c>
      <c r="D24">
        <f t="shared" si="1"/>
        <v>1.6089695886253428</v>
      </c>
      <c r="E24">
        <f t="shared" si="2"/>
        <v>2.3067895636554345</v>
      </c>
      <c r="F24">
        <f t="shared" si="3"/>
        <v>152.3472695639991</v>
      </c>
      <c r="G24">
        <f t="shared" si="4"/>
        <v>219.75768242445181</v>
      </c>
      <c r="H24">
        <f t="shared" si="5"/>
        <v>67.41041286045271</v>
      </c>
    </row>
    <row r="25" spans="1:8" ht="12.75">
      <c r="A25">
        <v>15</v>
      </c>
      <c r="B25">
        <f ca="1" t="shared" si="0"/>
        <v>-0.6413068593570079</v>
      </c>
      <c r="C25">
        <f ca="1" t="shared" si="0"/>
        <v>0.9966264641543088</v>
      </c>
      <c r="D25">
        <f t="shared" si="1"/>
        <v>-0.6413068593570079</v>
      </c>
      <c r="E25">
        <f t="shared" si="2"/>
        <v>0.1782262990267265</v>
      </c>
      <c r="F25">
        <f t="shared" si="3"/>
        <v>86.79885854258941</v>
      </c>
      <c r="G25">
        <f t="shared" si="4"/>
        <v>93.79393451863679</v>
      </c>
      <c r="H25">
        <f t="shared" si="5"/>
        <v>6.995075976047374</v>
      </c>
    </row>
    <row r="26" spans="1:8" ht="12.75">
      <c r="A26">
        <v>16</v>
      </c>
      <c r="B26">
        <f ca="1" t="shared" si="0"/>
        <v>1.7241026500285508</v>
      </c>
      <c r="C26">
        <f ca="1" t="shared" si="0"/>
        <v>-1.9712026794983424</v>
      </c>
      <c r="D26">
        <f t="shared" si="1"/>
        <v>1.7241026500285508</v>
      </c>
      <c r="E26">
        <f t="shared" si="2"/>
        <v>-0.010751030892780289</v>
      </c>
      <c r="F26">
        <f t="shared" si="3"/>
        <v>156.79603937279668</v>
      </c>
      <c r="G26">
        <f t="shared" si="4"/>
        <v>86.9653060402037</v>
      </c>
      <c r="H26">
        <f t="shared" si="5"/>
        <v>0</v>
      </c>
    </row>
    <row r="27" spans="1:8" ht="12.75">
      <c r="A27">
        <v>17</v>
      </c>
      <c r="B27">
        <f ca="1" t="shared" si="0"/>
        <v>0.011773803244889101</v>
      </c>
      <c r="C27">
        <f ca="1" t="shared" si="0"/>
        <v>1.1353847115558091</v>
      </c>
      <c r="D27">
        <f t="shared" si="1"/>
        <v>0.011773803244889101</v>
      </c>
      <c r="E27">
        <f t="shared" si="2"/>
        <v>0.7598167497240353</v>
      </c>
      <c r="F27">
        <f t="shared" si="3"/>
        <v>102.19304644940217</v>
      </c>
      <c r="G27">
        <f t="shared" si="4"/>
        <v>118.36065603435442</v>
      </c>
      <c r="H27">
        <f t="shared" si="5"/>
        <v>16.167609584952245</v>
      </c>
    </row>
    <row r="28" spans="1:8" ht="12.75">
      <c r="A28">
        <v>18</v>
      </c>
      <c r="B28">
        <f ca="1" t="shared" si="0"/>
        <v>0.7446675918311643</v>
      </c>
      <c r="C28">
        <f ca="1" t="shared" si="0"/>
        <v>-2.1073880371682883</v>
      </c>
      <c r="D28">
        <f t="shared" si="1"/>
        <v>0.7446675918311643</v>
      </c>
      <c r="E28">
        <f t="shared" si="2"/>
        <v>-0.8354054716915851</v>
      </c>
      <c r="F28">
        <f t="shared" si="3"/>
        <v>122.74230593619122</v>
      </c>
      <c r="G28">
        <f t="shared" si="4"/>
        <v>62.53006503588758</v>
      </c>
      <c r="H28">
        <f t="shared" si="5"/>
        <v>0</v>
      </c>
    </row>
    <row r="29" spans="1:8" ht="12.75">
      <c r="A29">
        <v>19</v>
      </c>
      <c r="B29">
        <f ca="1" t="shared" si="0"/>
        <v>1.0380100932062994</v>
      </c>
      <c r="C29">
        <f ca="1" t="shared" si="0"/>
        <v>-0.5151401734342704</v>
      </c>
      <c r="D29">
        <f t="shared" si="1"/>
        <v>1.0380100932062994</v>
      </c>
      <c r="E29">
        <f t="shared" si="2"/>
        <v>0.43777437259328417</v>
      </c>
      <c r="F29">
        <f t="shared" si="3"/>
        <v>132.08196928492367</v>
      </c>
      <c r="G29">
        <f t="shared" si="4"/>
        <v>104.05498063143348</v>
      </c>
      <c r="H29">
        <f t="shared" si="5"/>
        <v>0</v>
      </c>
    </row>
    <row r="30" spans="1:8" ht="12.75">
      <c r="A30">
        <v>20</v>
      </c>
      <c r="B30">
        <f ca="1" t="shared" si="0"/>
        <v>1.1437279402780796</v>
      </c>
      <c r="C30">
        <f ca="1" t="shared" si="0"/>
        <v>1.6336790848061349</v>
      </c>
      <c r="D30">
        <f t="shared" si="1"/>
        <v>1.1437279402780796</v>
      </c>
      <c r="E30">
        <f t="shared" si="2"/>
        <v>1.9383731003297178</v>
      </c>
      <c r="F30">
        <f t="shared" si="3"/>
        <v>135.61936445930488</v>
      </c>
      <c r="G30">
        <f t="shared" si="4"/>
        <v>189.645949560616</v>
      </c>
      <c r="H30">
        <f t="shared" si="5"/>
        <v>54.02658510131113</v>
      </c>
    </row>
  </sheetData>
  <mergeCells count="8">
    <mergeCell ref="D9:E9"/>
    <mergeCell ref="F9:G9"/>
    <mergeCell ref="H9:H10"/>
    <mergeCell ref="Q8:Q9"/>
    <mergeCell ref="B4:C4"/>
    <mergeCell ref="B6:C6"/>
    <mergeCell ref="B7:C7"/>
    <mergeCell ref="B9:C9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Lehrstuhl für Finanz- und Bankmanagement - Universität Siegen</dc:creator>
  <cp:keywords/>
  <dc:description/>
  <cp:lastModifiedBy>Boris Nöll</cp:lastModifiedBy>
  <dcterms:created xsi:type="dcterms:W3CDTF">2006-12-25T11:54:55Z</dcterms:created>
  <dcterms:modified xsi:type="dcterms:W3CDTF">2007-04-01T09:21:13Z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